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pu01\Documents\平成３０年度財務諸表\"/>
    </mc:Choice>
  </mc:AlternateContent>
  <bookViews>
    <workbookView xWindow="0" yWindow="0" windowWidth="19200" windowHeight="1101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1" i="1"/>
  <c r="F39" i="1"/>
  <c r="E39" i="1"/>
  <c r="G39" i="1" s="1"/>
  <c r="F38" i="1"/>
  <c r="E38" i="1"/>
  <c r="G38" i="1" s="1"/>
  <c r="G37" i="1"/>
  <c r="G36" i="1"/>
  <c r="G35" i="1"/>
  <c r="G34" i="1"/>
  <c r="G33" i="1"/>
  <c r="F32" i="1"/>
  <c r="E32" i="1"/>
  <c r="G32" i="1" s="1"/>
  <c r="G31" i="1"/>
  <c r="G30" i="1"/>
  <c r="G29" i="1"/>
  <c r="F26" i="1"/>
  <c r="E26" i="1"/>
  <c r="G26" i="1" s="1"/>
  <c r="G25" i="1"/>
  <c r="G24" i="1"/>
  <c r="F23" i="1"/>
  <c r="F27" i="1" s="1"/>
  <c r="E23" i="1"/>
  <c r="G23" i="1" s="1"/>
  <c r="G22" i="1"/>
  <c r="G21" i="1"/>
  <c r="G20" i="1"/>
  <c r="F18" i="1"/>
  <c r="G18" i="1" s="1"/>
  <c r="E18" i="1"/>
  <c r="G17" i="1"/>
  <c r="G16" i="1"/>
  <c r="G15" i="1"/>
  <c r="G14" i="1"/>
  <c r="G13" i="1"/>
  <c r="G12" i="1"/>
  <c r="G11" i="1"/>
  <c r="F11" i="1"/>
  <c r="F19" i="1" s="1"/>
  <c r="E11" i="1"/>
  <c r="E19" i="1" s="1"/>
  <c r="G10" i="1"/>
  <c r="G9" i="1"/>
  <c r="G8" i="1"/>
  <c r="G19" i="1" l="1"/>
  <c r="F28" i="1"/>
  <c r="F40" i="1" s="1"/>
  <c r="F42" i="1" s="1"/>
  <c r="F46" i="1" s="1"/>
  <c r="E27" i="1"/>
  <c r="G27" i="1" s="1"/>
  <c r="E28" i="1" l="1"/>
  <c r="E40" i="1" l="1"/>
  <c r="G28" i="1"/>
  <c r="E42" i="1" l="1"/>
  <c r="G40" i="1"/>
  <c r="E46" i="1" l="1"/>
  <c r="G46" i="1" s="1"/>
  <c r="G42" i="1"/>
</calcChain>
</file>

<file path=xl/sharedStrings.xml><?xml version="1.0" encoding="utf-8"?>
<sst xmlns="http://schemas.openxmlformats.org/spreadsheetml/2006/main" count="57" uniqueCount="53">
  <si>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</si>
  <si>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</si>
  <si>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</si>
  <si>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</si>
  <si>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</si>
  <si>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</si>
  <si>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</si>
  <si>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</si>
  <si>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</si>
  <si>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</si>
  <si>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保育事業収益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</si>
  <si>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</si>
  <si>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</si>
  <si>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</si>
  <si>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</si>
  <si>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</si>
  <si>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</si>
  <si>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</si>
  <si>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</si>
  <si>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</si>
  <si>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</si>
  <si>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</si>
  <si>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</si>
  <si>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</si>
  <si>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</si>
  <si>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</si>
  <si>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</si>
  <si>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</si>
  <si>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</si>
  <si>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</si>
  <si>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</si>
  <si>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</si>
  <si>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</si>
  <si>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</si>
  <si>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</si>
  <si>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固定資産売却益</t>
  </si>
  <si>
    <t>その他の特別収益</t>
  </si>
  <si>
    <t>特別収益計（８）</t>
  </si>
  <si>
    <t>基本金組入額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</si>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</sst>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0</v>
      </c>
      <c r="F8" s="14">
        <v>85951850</v>
      </c>
      <c r="G8" s="13">
        <f>E8-F8</f>
        <v>-85951850</v>
      </c>
    </row>
    <row r="9" spans="2:7" ht="14.25">
      <c r="B9" s="15"/>
      <c r="C9" s="15"/>
      <c r="D9" s="16" t="s">
        <v>11</v>
      </c>
      <c r="E9" s="17">
        <v>0</v>
      </c>
      <c r="F9" s="18">
        <v>0</v>
      </c>
      <c r="G9" s="17">
        <f t="shared" ref="G9:G46" si="0">E9-F9</f>
        <v>0</v>
      </c>
    </row>
    <row r="10" spans="2:7" ht="14.25">
      <c r="B10" s="15"/>
      <c r="C10" s="15"/>
      <c r="D10" s="16" t="s">
        <v>12</v>
      </c>
      <c r="E10" s="17">
        <v>0</v>
      </c>
      <c r="F10" s="19">
        <v>0</v>
      </c>
      <c r="G10" s="17">
        <f t="shared" si="0"/>
        <v>0</v>
      </c>
    </row>
    <row r="11" spans="2:7" ht="14.25">
      <c r="B11" s="15"/>
      <c r="C11" s="20"/>
      <c r="D11" s="21" t="s">
        <v>13</v>
      </c>
      <c r="E11" s="22">
        <f>+E8+E9+E10</f>
        <v>0</v>
      </c>
      <c r="F11" s="23">
        <f>+F8+F9+F10</f>
        <v>85951850</v>
      </c>
      <c r="G11" s="22">
        <f t="shared" si="0"/>
        <v>-85951850</v>
      </c>
    </row>
    <row r="12" spans="2:7" ht="14.25">
      <c r="B12" s="15"/>
      <c r="C12" s="11" t="s">
        <v>14</v>
      </c>
      <c r="D12" s="16" t="s">
        <v>15</v>
      </c>
      <c r="E12" s="17">
        <v>0</v>
      </c>
      <c r="F12" s="14">
        <v>71590988</v>
      </c>
      <c r="G12" s="17">
        <f t="shared" si="0"/>
        <v>-71590988</v>
      </c>
    </row>
    <row r="13" spans="2:7" ht="14.25">
      <c r="B13" s="15"/>
      <c r="C13" s="15"/>
      <c r="D13" s="16" t="s">
        <v>16</v>
      </c>
      <c r="E13" s="17">
        <v>0</v>
      </c>
      <c r="F13" s="18">
        <v>11402297</v>
      </c>
      <c r="G13" s="17">
        <f t="shared" si="0"/>
        <v>-11402297</v>
      </c>
    </row>
    <row r="14" spans="2:7" ht="14.25">
      <c r="B14" s="15"/>
      <c r="C14" s="15"/>
      <c r="D14" s="16" t="s">
        <v>17</v>
      </c>
      <c r="E14" s="17">
        <v>0</v>
      </c>
      <c r="F14" s="18">
        <v>2313171</v>
      </c>
      <c r="G14" s="17">
        <f t="shared" si="0"/>
        <v>-2313171</v>
      </c>
    </row>
    <row r="15" spans="2:7" ht="14.25">
      <c r="B15" s="15"/>
      <c r="C15" s="15"/>
      <c r="D15" s="16" t="s">
        <v>18</v>
      </c>
      <c r="E15" s="17">
        <v>0</v>
      </c>
      <c r="F15" s="18">
        <v>1268622</v>
      </c>
      <c r="G15" s="17">
        <f t="shared" si="0"/>
        <v>-1268622</v>
      </c>
    </row>
    <row r="16" spans="2:7" ht="14.25">
      <c r="B16" s="15"/>
      <c r="C16" s="15"/>
      <c r="D16" s="16" t="s">
        <v>19</v>
      </c>
      <c r="E16" s="17">
        <v>0</v>
      </c>
      <c r="F16" s="18">
        <v>-628082</v>
      </c>
      <c r="G16" s="17">
        <f t="shared" si="0"/>
        <v>628082</v>
      </c>
    </row>
    <row r="17" spans="2:7" ht="14.25">
      <c r="B17" s="15"/>
      <c r="C17" s="15"/>
      <c r="D17" s="16" t="s">
        <v>20</v>
      </c>
      <c r="E17" s="17">
        <v>0</v>
      </c>
      <c r="F17" s="19">
        <v>0</v>
      </c>
      <c r="G17" s="17">
        <f t="shared" si="0"/>
        <v>0</v>
      </c>
    </row>
    <row r="18" spans="2:7" ht="14.25">
      <c r="B18" s="15"/>
      <c r="C18" s="20"/>
      <c r="D18" s="21" t="s">
        <v>21</v>
      </c>
      <c r="E18" s="22">
        <f>+E12+E13+E14+E15+E16+E17</f>
        <v>0</v>
      </c>
      <c r="F18" s="23">
        <f>+F12+F13+F14+F15+F16+F17</f>
        <v>85946996</v>
      </c>
      <c r="G18" s="22">
        <f t="shared" si="0"/>
        <v>-85946996</v>
      </c>
    </row>
    <row r="19" spans="2:7" ht="14.25">
      <c r="B19" s="20"/>
      <c r="C19" s="24" t="s">
        <v>22</v>
      </c>
      <c r="D19" s="25"/>
      <c r="E19" s="26">
        <f xml:space="preserve"> +E11 - E18</f>
        <v>0</v>
      </c>
      <c r="F19" s="23">
        <f xml:space="preserve"> +F11 - F18</f>
        <v>4854</v>
      </c>
      <c r="G19" s="26">
        <f t="shared" si="0"/>
        <v>-4854</v>
      </c>
    </row>
    <row r="20" spans="2:7" ht="14.25">
      <c r="B20" s="11" t="s">
        <v>23</v>
      </c>
      <c r="C20" s="11" t="s">
        <v>9</v>
      </c>
      <c r="D20" s="16" t="s">
        <v>24</v>
      </c>
      <c r="E20" s="17">
        <v>0</v>
      </c>
      <c r="F20" s="14">
        <v>0</v>
      </c>
      <c r="G20" s="17">
        <f t="shared" si="0"/>
        <v>0</v>
      </c>
    </row>
    <row r="21" spans="2:7" ht="14.25">
      <c r="B21" s="15"/>
      <c r="C21" s="15"/>
      <c r="D21" s="16" t="s">
        <v>25</v>
      </c>
      <c r="E21" s="17">
        <v>112</v>
      </c>
      <c r="F21" s="18">
        <v>358</v>
      </c>
      <c r="G21" s="17">
        <f t="shared" si="0"/>
        <v>-246</v>
      </c>
    </row>
    <row r="22" spans="2:7" ht="14.25">
      <c r="B22" s="15"/>
      <c r="C22" s="15"/>
      <c r="D22" s="16" t="s">
        <v>26</v>
      </c>
      <c r="E22" s="17">
        <v>38270</v>
      </c>
      <c r="F22" s="19">
        <v>18000</v>
      </c>
      <c r="G22" s="17">
        <f t="shared" si="0"/>
        <v>20270</v>
      </c>
    </row>
    <row r="23" spans="2:7" ht="14.25">
      <c r="B23" s="15"/>
      <c r="C23" s="20"/>
      <c r="D23" s="21" t="s">
        <v>27</v>
      </c>
      <c r="E23" s="22">
        <f>+E20+E21+E22</f>
        <v>38382</v>
      </c>
      <c r="F23" s="23">
        <f>+F20+F21+F22</f>
        <v>18358</v>
      </c>
      <c r="G23" s="22">
        <f t="shared" si="0"/>
        <v>20024</v>
      </c>
    </row>
    <row r="24" spans="2:7" ht="14.25">
      <c r="B24" s="15"/>
      <c r="C24" s="11" t="s">
        <v>14</v>
      </c>
      <c r="D24" s="16" t="s">
        <v>28</v>
      </c>
      <c r="E24" s="17">
        <v>0</v>
      </c>
      <c r="F24" s="14">
        <v>0</v>
      </c>
      <c r="G24" s="17">
        <f t="shared" si="0"/>
        <v>0</v>
      </c>
    </row>
    <row r="25" spans="2:7" ht="14.25">
      <c r="B25" s="15"/>
      <c r="C25" s="15"/>
      <c r="D25" s="16" t="s">
        <v>29</v>
      </c>
      <c r="E25" s="17">
        <v>139280</v>
      </c>
      <c r="F25" s="19">
        <v>0</v>
      </c>
      <c r="G25" s="17">
        <f t="shared" si="0"/>
        <v>139280</v>
      </c>
    </row>
    <row r="26" spans="2:7" ht="14.25">
      <c r="B26" s="15"/>
      <c r="C26" s="20"/>
      <c r="D26" s="21" t="s">
        <v>30</v>
      </c>
      <c r="E26" s="22">
        <f>+E24+E25</f>
        <v>139280</v>
      </c>
      <c r="F26" s="23">
        <f>+F24+F25</f>
        <v>0</v>
      </c>
      <c r="G26" s="22">
        <f t="shared" si="0"/>
        <v>139280</v>
      </c>
    </row>
    <row r="27" spans="2:7" ht="14.25">
      <c r="B27" s="20"/>
      <c r="C27" s="24" t="s">
        <v>31</v>
      </c>
      <c r="D27" s="27"/>
      <c r="E27" s="28">
        <f xml:space="preserve"> +E23 - E26</f>
        <v>-100898</v>
      </c>
      <c r="F27" s="23">
        <f xml:space="preserve"> +F23 - F26</f>
        <v>18358</v>
      </c>
      <c r="G27" s="28">
        <f t="shared" si="0"/>
        <v>-119256</v>
      </c>
    </row>
    <row r="28" spans="2:7" ht="14.25">
      <c r="B28" s="24" t="s">
        <v>32</v>
      </c>
      <c r="C28" s="29"/>
      <c r="D28" s="25"/>
      <c r="E28" s="26">
        <f xml:space="preserve"> +E19 +E27</f>
        <v>-100898</v>
      </c>
      <c r="F28" s="23">
        <f xml:space="preserve"> +F19 +F27</f>
        <v>23212</v>
      </c>
      <c r="G28" s="26">
        <f t="shared" si="0"/>
        <v>-124110</v>
      </c>
    </row>
    <row r="29" spans="2:7" ht="14.25">
      <c r="B29" s="11" t="s">
        <v>33</v>
      </c>
      <c r="C29" s="11" t="s">
        <v>9</v>
      </c>
      <c r="D29" s="16" t="s">
        <v>34</v>
      </c>
      <c r="E29" s="17">
        <v>0</v>
      </c>
      <c r="F29" s="14">
        <v>0</v>
      </c>
      <c r="G29" s="17">
        <f t="shared" si="0"/>
        <v>0</v>
      </c>
    </row>
    <row r="30" spans="2:7" ht="14.25">
      <c r="B30" s="15"/>
      <c r="C30" s="15"/>
      <c r="D30" s="16" t="s">
        <v>35</v>
      </c>
      <c r="E30" s="17">
        <v>0</v>
      </c>
      <c r="F30" s="18">
        <v>0</v>
      </c>
      <c r="G30" s="17">
        <f t="shared" si="0"/>
        <v>0</v>
      </c>
    </row>
    <row r="31" spans="2:7" ht="14.25">
      <c r="B31" s="15"/>
      <c r="C31" s="15"/>
      <c r="D31" s="16" t="s">
        <v>36</v>
      </c>
      <c r="E31" s="17">
        <v>0</v>
      </c>
      <c r="F31" s="19">
        <v>0</v>
      </c>
      <c r="G31" s="17">
        <f t="shared" si="0"/>
        <v>0</v>
      </c>
    </row>
    <row r="32" spans="2:7" ht="14.25">
      <c r="B32" s="15"/>
      <c r="C32" s="20"/>
      <c r="D32" s="21" t="s">
        <v>37</v>
      </c>
      <c r="E32" s="22">
        <f>+E29+E30+E31</f>
        <v>0</v>
      </c>
      <c r="F32" s="23">
        <f>+F29+F30+F31</f>
        <v>0</v>
      </c>
      <c r="G32" s="22">
        <f t="shared" si="0"/>
        <v>0</v>
      </c>
    </row>
    <row r="33" spans="2:7" ht="14.25">
      <c r="B33" s="15"/>
      <c r="C33" s="11" t="s">
        <v>14</v>
      </c>
      <c r="D33" s="16" t="s">
        <v>38</v>
      </c>
      <c r="E33" s="17">
        <v>0</v>
      </c>
      <c r="F33" s="14">
        <v>0</v>
      </c>
      <c r="G33" s="17">
        <f t="shared" si="0"/>
        <v>0</v>
      </c>
    </row>
    <row r="34" spans="2:7" ht="14.25">
      <c r="B34" s="15"/>
      <c r="C34" s="15"/>
      <c r="D34" s="16" t="s">
        <v>39</v>
      </c>
      <c r="E34" s="17">
        <v>0</v>
      </c>
      <c r="F34" s="18">
        <v>0</v>
      </c>
      <c r="G34" s="17">
        <f t="shared" si="0"/>
        <v>0</v>
      </c>
    </row>
    <row r="35" spans="2:7" ht="14.25">
      <c r="B35" s="15"/>
      <c r="C35" s="15"/>
      <c r="D35" s="16" t="s">
        <v>40</v>
      </c>
      <c r="E35" s="17">
        <v>0</v>
      </c>
      <c r="F35" s="18">
        <v>0</v>
      </c>
      <c r="G35" s="17">
        <f t="shared" si="0"/>
        <v>0</v>
      </c>
    </row>
    <row r="36" spans="2:7" ht="14.25">
      <c r="B36" s="15"/>
      <c r="C36" s="15"/>
      <c r="D36" s="16" t="s">
        <v>41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42</v>
      </c>
      <c r="E37" s="17">
        <v>0</v>
      </c>
      <c r="F37" s="19">
        <v>0</v>
      </c>
      <c r="G37" s="17">
        <f t="shared" si="0"/>
        <v>0</v>
      </c>
    </row>
    <row r="38" spans="2:7" ht="14.25">
      <c r="B38" s="15"/>
      <c r="C38" s="20"/>
      <c r="D38" s="21" t="s">
        <v>43</v>
      </c>
      <c r="E38" s="22">
        <f>+E33+E34+E35+E36+E37</f>
        <v>0</v>
      </c>
      <c r="F38" s="23">
        <f>+F33+F34+F35+F36+F37</f>
        <v>0</v>
      </c>
      <c r="G38" s="22">
        <f t="shared" si="0"/>
        <v>0</v>
      </c>
    </row>
    <row r="39" spans="2:7" ht="14.25">
      <c r="B39" s="20"/>
      <c r="C39" s="30" t="s">
        <v>44</v>
      </c>
      <c r="D39" s="31"/>
      <c r="E39" s="32">
        <f xml:space="preserve"> +E32 - E38</f>
        <v>0</v>
      </c>
      <c r="F39" s="23">
        <f xml:space="preserve"> +F32 - F38</f>
        <v>0</v>
      </c>
      <c r="G39" s="32">
        <f t="shared" si="0"/>
        <v>0</v>
      </c>
    </row>
    <row r="40" spans="2:7" ht="14.25">
      <c r="B40" s="24" t="s">
        <v>45</v>
      </c>
      <c r="C40" s="33"/>
      <c r="D40" s="34"/>
      <c r="E40" s="35">
        <f xml:space="preserve"> +E28 +E39</f>
        <v>-100898</v>
      </c>
      <c r="F40" s="23">
        <f xml:space="preserve"> +F28 +F39</f>
        <v>23212</v>
      </c>
      <c r="G40" s="35">
        <f t="shared" si="0"/>
        <v>-124110</v>
      </c>
    </row>
    <row r="41" spans="2:7" ht="14.25">
      <c r="B41" s="36" t="s">
        <v>46</v>
      </c>
      <c r="C41" s="33" t="s">
        <v>47</v>
      </c>
      <c r="D41" s="34"/>
      <c r="E41" s="35">
        <v>2419836</v>
      </c>
      <c r="F41" s="23">
        <v>2396624</v>
      </c>
      <c r="G41" s="35">
        <f t="shared" si="0"/>
        <v>23212</v>
      </c>
    </row>
    <row r="42" spans="2:7" ht="14.25">
      <c r="B42" s="37"/>
      <c r="C42" s="33" t="s">
        <v>48</v>
      </c>
      <c r="D42" s="34"/>
      <c r="E42" s="35">
        <f xml:space="preserve"> +E40 +E41</f>
        <v>2318938</v>
      </c>
      <c r="F42" s="23">
        <f xml:space="preserve"> +F40 +F41</f>
        <v>2419836</v>
      </c>
      <c r="G42" s="35">
        <f t="shared" si="0"/>
        <v>-100898</v>
      </c>
    </row>
    <row r="43" spans="2:7" ht="14.25">
      <c r="B43" s="37"/>
      <c r="C43" s="33" t="s">
        <v>49</v>
      </c>
      <c r="D43" s="34"/>
      <c r="E43" s="35">
        <v>0</v>
      </c>
      <c r="F43" s="23">
        <v>0</v>
      </c>
      <c r="G43" s="35">
        <f t="shared" si="0"/>
        <v>0</v>
      </c>
    </row>
    <row r="44" spans="2:7" ht="14.25">
      <c r="B44" s="37"/>
      <c r="C44" s="33" t="s">
        <v>50</v>
      </c>
      <c r="D44" s="34"/>
      <c r="E44" s="35">
        <v>0</v>
      </c>
      <c r="F44" s="23">
        <v>0</v>
      </c>
      <c r="G44" s="35">
        <f t="shared" si="0"/>
        <v>0</v>
      </c>
    </row>
    <row r="45" spans="2:7" ht="14.25">
      <c r="B45" s="37"/>
      <c r="C45" s="33" t="s">
        <v>51</v>
      </c>
      <c r="D45" s="34"/>
      <c r="E45" s="35">
        <v>2005064</v>
      </c>
      <c r="F45" s="23">
        <v>0</v>
      </c>
      <c r="G45" s="35">
        <f t="shared" si="0"/>
        <v>2005064</v>
      </c>
    </row>
    <row r="46" spans="2:7" ht="14.25">
      <c r="B46" s="38"/>
      <c r="C46" s="33" t="s">
        <v>52</v>
      </c>
      <c r="D46" s="34"/>
      <c r="E46" s="35">
        <f xml:space="preserve"> +E42 +E43 +E44 - E45</f>
        <v>313874</v>
      </c>
      <c r="F46" s="23">
        <f xml:space="preserve"> +F42 +F43 +F44 - F45</f>
        <v>2419836</v>
      </c>
      <c r="G46" s="35">
        <f t="shared" si="0"/>
        <v>-2105962</v>
      </c>
    </row>
  </sheetData>
  <mergeCells count="13">
    <mergeCell ref="B41:B46"/>
    <mergeCell ref="B20:B27"/>
    <mergeCell ref="C20:C23"/>
    <mergeCell ref="C24:C26"/>
    <mergeCell ref="B29:B39"/>
    <mergeCell ref="C29:C32"/>
    <mergeCell ref="C33:C38"/>
    <mergeCell ref="B3:G3"/>
    <mergeCell ref="B5:G5"/>
    <mergeCell ref="B7:D7"/>
    <mergeCell ref="B8:B19"/>
    <mergeCell ref="C8:C11"/>
    <mergeCell ref="C12:C18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登美保育園</dc:creator>
  <cp:lastModifiedBy>登美保育園</cp:lastModifiedBy>
  <dcterms:created xsi:type="dcterms:W3CDTF">2018-06-28T07:21:38Z</dcterms:created>
  <dcterms:modified xsi:type="dcterms:W3CDTF">2018-06-28T07:21:39Z</dcterms:modified>
</cp:coreProperties>
</file>